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2"/>
  </bookViews>
  <sheets>
    <sheet name="CR simplifiés" sheetId="1" r:id="rId1"/>
    <sheet name="répart VA M1Q3" sheetId="2" r:id="rId2"/>
    <sheet name="Impacts sur VA" sheetId="3" r:id="rId3"/>
  </sheets>
  <definedNames/>
  <calcPr fullCalcOnLoad="1"/>
</workbook>
</file>

<file path=xl/sharedStrings.xml><?xml version="1.0" encoding="utf-8"?>
<sst xmlns="http://schemas.openxmlformats.org/spreadsheetml/2006/main" count="102" uniqueCount="54">
  <si>
    <t>Achats de marchandises</t>
  </si>
  <si>
    <t>Variation des stocks</t>
  </si>
  <si>
    <t>Autres charges externes (publicité)</t>
  </si>
  <si>
    <t>Impôts et taxes</t>
  </si>
  <si>
    <t>Charges de personnel</t>
  </si>
  <si>
    <t>Dotations aux amortissements</t>
  </si>
  <si>
    <t>Charges d'exploitation</t>
  </si>
  <si>
    <t>CHARGES</t>
  </si>
  <si>
    <t>PRODUITS</t>
  </si>
  <si>
    <t>Produits d'exploitation</t>
  </si>
  <si>
    <t>Vente de marchandises</t>
  </si>
  <si>
    <t>Production vendue</t>
  </si>
  <si>
    <t xml:space="preserve"> - de biens</t>
  </si>
  <si>
    <t xml:space="preserve"> - de services</t>
  </si>
  <si>
    <t>Total du chiffre d'affaires</t>
  </si>
  <si>
    <t>Autres produits</t>
  </si>
  <si>
    <t>TOTAL I</t>
  </si>
  <si>
    <t>Charges financières</t>
  </si>
  <si>
    <t>Produits financiers</t>
  </si>
  <si>
    <t>Intérêts et charges assimilées</t>
  </si>
  <si>
    <t>TOTAL II</t>
  </si>
  <si>
    <t>Charges exceptionnelles</t>
  </si>
  <si>
    <t>Produits exceptionnels</t>
  </si>
  <si>
    <t>TOTAL III</t>
  </si>
  <si>
    <t>IMPÔT SUR LES BENEFICES</t>
  </si>
  <si>
    <t>Total des charges</t>
  </si>
  <si>
    <t>Total des produits</t>
  </si>
  <si>
    <t>Bénéfice</t>
  </si>
  <si>
    <t>Perte</t>
  </si>
  <si>
    <t>TOTAL GENERAL</t>
  </si>
  <si>
    <t>COMPTE DE RESULTAT (SIMPLIFIE) DE L'ENTREPRISE EVASION 22</t>
  </si>
  <si>
    <t>COMPTE DE RESULTAT (SIMPLIFIE) DE L'ENTREPRISE ABY-SOLEIL</t>
  </si>
  <si>
    <t>Autres charges externes (transport, publicité, assurances)</t>
  </si>
  <si>
    <t>Bénéficiaire de la VA</t>
  </si>
  <si>
    <t>Personnel</t>
  </si>
  <si>
    <t>Prêteurs</t>
  </si>
  <si>
    <t>Etat</t>
  </si>
  <si>
    <t>Apporteurs de capitaux</t>
  </si>
  <si>
    <t>Entreprise (reliquat)</t>
  </si>
  <si>
    <t>Valeur ajoutée</t>
  </si>
  <si>
    <t>Montant</t>
  </si>
  <si>
    <t>% de la VA</t>
  </si>
  <si>
    <t>PARTAGE DE LA VALEUR AJOUTEE - ENTREPRISE EVASION-22</t>
  </si>
  <si>
    <t>PARTAGE DE LA VALEUR AJOUTEE - ENTREPRISE ABY-SOLEIL</t>
  </si>
  <si>
    <t>EVASION-22</t>
  </si>
  <si>
    <t>Impact sur la VA</t>
  </si>
  <si>
    <t>Impact sur le partage de la VA</t>
  </si>
  <si>
    <t>Machine</t>
  </si>
  <si>
    <t>Emprunt</t>
  </si>
  <si>
    <t>Personnel (embauche)</t>
  </si>
  <si>
    <t>ABY-SOLEIL</t>
  </si>
  <si>
    <t>Hausse du CA</t>
  </si>
  <si>
    <t>Dépenses de publicité</t>
  </si>
  <si>
    <t>Brevet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</si>
</sst>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1" fillId="0" borderId="1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3"/>
  <sheetViews>
    <sheetView workbookViewId="0" topLeftCell="A1">
      <selection activeCell="B43" sqref="B43"/>
    </sheetView>
  </sheetViews>
  <sheetFormatPr defaultColWidth="11.421875" defaultRowHeight="12.75"/>
  <cols>
    <col min="1" max="1" width="30.7109375" style="1" customWidth="1"/>
    <col min="2" max="2" width="15.7109375" style="1" customWidth="1"/>
    <col min="3" max="3" width="30.7109375" style="1" customWidth="1"/>
    <col min="4" max="4" width="15.7109375" style="1" customWidth="1"/>
    <col min="5" max="16384" width="11.421875" style="1" customWidth="1"/>
  </cols>
  <sheetData>
    <row r="2" ht="15.75" thickBot="1"/>
    <row r="3" spans="1:4" ht="18.75" thickBot="1">
      <c r="A3" s="6" t="s">
        <v>30</v>
      </c>
      <c r="B3" s="7"/>
      <c r="C3" s="7"/>
      <c r="D3" s="8"/>
    </row>
    <row r="4" spans="1:4" ht="15">
      <c r="A4" s="9" t="s">
        <v>7</v>
      </c>
      <c r="B4" s="2"/>
      <c r="C4" s="9" t="s">
        <v>8</v>
      </c>
      <c r="D4" s="2"/>
    </row>
    <row r="5" spans="1:4" ht="15">
      <c r="A5" s="3" t="s">
        <v>6</v>
      </c>
      <c r="B5" s="4"/>
      <c r="C5" s="3" t="s">
        <v>9</v>
      </c>
      <c r="D5" s="4"/>
    </row>
    <row r="6" spans="1:4" ht="15">
      <c r="A6" s="4" t="s">
        <v>0</v>
      </c>
      <c r="B6" s="12">
        <v>12530</v>
      </c>
      <c r="C6" s="4" t="s">
        <v>10</v>
      </c>
      <c r="D6" s="12">
        <v>26550</v>
      </c>
    </row>
    <row r="7" spans="1:4" ht="15">
      <c r="A7" s="4" t="s">
        <v>1</v>
      </c>
      <c r="B7" s="12">
        <v>0</v>
      </c>
      <c r="C7" s="4" t="s">
        <v>11</v>
      </c>
      <c r="D7" s="12"/>
    </row>
    <row r="8" spans="1:4" ht="15">
      <c r="A8" s="4" t="s">
        <v>2</v>
      </c>
      <c r="B8" s="12">
        <v>0</v>
      </c>
      <c r="C8" s="4" t="s">
        <v>12</v>
      </c>
      <c r="D8" s="12"/>
    </row>
    <row r="9" spans="1:4" ht="15">
      <c r="A9" s="4" t="s">
        <v>3</v>
      </c>
      <c r="B9" s="12">
        <v>280</v>
      </c>
      <c r="C9" s="4" t="s">
        <v>13</v>
      </c>
      <c r="D9" s="12"/>
    </row>
    <row r="10" spans="1:4" ht="15">
      <c r="A10" s="4" t="s">
        <v>4</v>
      </c>
      <c r="B10" s="12">
        <v>7800</v>
      </c>
      <c r="C10" s="5" t="s">
        <v>14</v>
      </c>
      <c r="D10" s="12">
        <f>SUM(D6:D9)</f>
        <v>26550</v>
      </c>
    </row>
    <row r="11" spans="1:4" ht="15.75" thickBot="1">
      <c r="A11" s="4" t="s">
        <v>5</v>
      </c>
      <c r="B11" s="12">
        <v>130</v>
      </c>
      <c r="C11" s="4" t="s">
        <v>15</v>
      </c>
      <c r="D11" s="12"/>
    </row>
    <row r="12" spans="1:4" ht="15.75" thickBot="1">
      <c r="A12" s="5" t="s">
        <v>16</v>
      </c>
      <c r="B12" s="13">
        <f>SUM(B6:B11)</f>
        <v>20740</v>
      </c>
      <c r="C12" s="5" t="s">
        <v>16</v>
      </c>
      <c r="D12" s="13">
        <f>SUM(D10:D11)</f>
        <v>26550</v>
      </c>
    </row>
    <row r="13" spans="1:4" ht="15">
      <c r="A13" s="3" t="s">
        <v>17</v>
      </c>
      <c r="B13" s="12"/>
      <c r="C13" s="3" t="s">
        <v>18</v>
      </c>
      <c r="D13" s="12"/>
    </row>
    <row r="14" spans="1:4" ht="15.75" thickBot="1">
      <c r="A14" s="4" t="s">
        <v>19</v>
      </c>
      <c r="B14" s="12"/>
      <c r="C14" s="4"/>
      <c r="D14" s="12"/>
    </row>
    <row r="15" spans="1:4" ht="15.75" thickBot="1">
      <c r="A15" s="5" t="s">
        <v>20</v>
      </c>
      <c r="B15" s="13">
        <v>0</v>
      </c>
      <c r="C15" s="5" t="s">
        <v>20</v>
      </c>
      <c r="D15" s="13">
        <v>0</v>
      </c>
    </row>
    <row r="16" spans="1:4" ht="15.75" thickBot="1">
      <c r="A16" s="3" t="s">
        <v>21</v>
      </c>
      <c r="B16" s="12"/>
      <c r="C16" s="3" t="s">
        <v>22</v>
      </c>
      <c r="D16" s="12"/>
    </row>
    <row r="17" spans="1:4" ht="15.75" thickBot="1">
      <c r="A17" s="5" t="s">
        <v>23</v>
      </c>
      <c r="B17" s="13">
        <v>0</v>
      </c>
      <c r="C17" s="5" t="s">
        <v>23</v>
      </c>
      <c r="D17" s="13">
        <v>0</v>
      </c>
    </row>
    <row r="18" spans="1:4" ht="15.75" thickBot="1">
      <c r="A18" s="3" t="s">
        <v>24</v>
      </c>
      <c r="B18" s="12">
        <v>880</v>
      </c>
      <c r="C18" s="4"/>
      <c r="D18" s="12"/>
    </row>
    <row r="19" spans="1:4" ht="15.75" thickBot="1">
      <c r="A19" s="10" t="s">
        <v>25</v>
      </c>
      <c r="B19" s="13">
        <f>SUM(B12,B15,B17,B18)</f>
        <v>21620</v>
      </c>
      <c r="C19" s="10" t="s">
        <v>26</v>
      </c>
      <c r="D19" s="13">
        <f>SUM(D12,D15,D17)</f>
        <v>26550</v>
      </c>
    </row>
    <row r="20" spans="1:4" ht="15.75" thickBot="1">
      <c r="A20" s="4" t="s">
        <v>27</v>
      </c>
      <c r="B20" s="12">
        <f>IF(D19&gt;B19,D19-B19,"")</f>
        <v>4930</v>
      </c>
      <c r="C20" s="4" t="s">
        <v>28</v>
      </c>
      <c r="D20" s="12" t="str">
        <f>IF(B19&gt;D19,B19-D19,"-")</f>
        <v>-</v>
      </c>
    </row>
    <row r="21" spans="1:4" ht="15.75" thickBot="1">
      <c r="A21" s="11" t="s">
        <v>29</v>
      </c>
      <c r="B21" s="13">
        <f>B19+B20</f>
        <v>26550</v>
      </c>
      <c r="C21" s="11" t="s">
        <v>29</v>
      </c>
      <c r="D21" s="13">
        <f>B21</f>
        <v>26550</v>
      </c>
    </row>
    <row r="24" ht="15.75" thickBot="1"/>
    <row r="25" spans="1:4" ht="18.75" thickBot="1">
      <c r="A25" s="6" t="s">
        <v>31</v>
      </c>
      <c r="B25" s="7"/>
      <c r="C25" s="7"/>
      <c r="D25" s="8"/>
    </row>
    <row r="26" spans="1:4" ht="15">
      <c r="A26" s="9" t="s">
        <v>7</v>
      </c>
      <c r="B26" s="14"/>
      <c r="C26" s="9" t="s">
        <v>8</v>
      </c>
      <c r="D26" s="14"/>
    </row>
    <row r="27" spans="1:4" ht="15">
      <c r="A27" s="3" t="s">
        <v>6</v>
      </c>
      <c r="B27" s="12"/>
      <c r="C27" s="3" t="s">
        <v>9</v>
      </c>
      <c r="D27" s="12"/>
    </row>
    <row r="28" spans="1:4" ht="15">
      <c r="A28" s="4" t="s">
        <v>0</v>
      </c>
      <c r="B28" s="12">
        <v>1740000</v>
      </c>
      <c r="C28" s="4" t="s">
        <v>10</v>
      </c>
      <c r="D28" s="12"/>
    </row>
    <row r="29" spans="1:4" ht="15">
      <c r="A29" s="4" t="s">
        <v>1</v>
      </c>
      <c r="B29" s="12">
        <v>85600</v>
      </c>
      <c r="C29" s="4" t="s">
        <v>11</v>
      </c>
      <c r="D29" s="12"/>
    </row>
    <row r="30" spans="1:4" ht="30">
      <c r="A30" s="15" t="s">
        <v>32</v>
      </c>
      <c r="B30" s="12">
        <v>256150</v>
      </c>
      <c r="C30" s="4" t="s">
        <v>12</v>
      </c>
      <c r="D30" s="12">
        <v>3800000</v>
      </c>
    </row>
    <row r="31" spans="1:4" ht="15">
      <c r="A31" s="4" t="s">
        <v>3</v>
      </c>
      <c r="B31" s="12">
        <v>198750</v>
      </c>
      <c r="C31" s="4" t="s">
        <v>13</v>
      </c>
      <c r="D31" s="12">
        <v>25800</v>
      </c>
    </row>
    <row r="32" spans="1:4" ht="15">
      <c r="A32" s="4" t="s">
        <v>4</v>
      </c>
      <c r="B32" s="12">
        <v>799840</v>
      </c>
      <c r="C32" s="5" t="s">
        <v>14</v>
      </c>
      <c r="D32" s="12">
        <f>SUM(D28:D31)</f>
        <v>3825800</v>
      </c>
    </row>
    <row r="33" spans="1:4" ht="15.75" thickBot="1">
      <c r="A33" s="4" t="s">
        <v>5</v>
      </c>
      <c r="B33" s="12">
        <v>392900</v>
      </c>
      <c r="C33" s="4" t="s">
        <v>15</v>
      </c>
      <c r="D33" s="12"/>
    </row>
    <row r="34" spans="1:4" ht="15.75" thickBot="1">
      <c r="A34" s="5" t="s">
        <v>16</v>
      </c>
      <c r="B34" s="13">
        <f>SUM(B28:B33)</f>
        <v>3473240</v>
      </c>
      <c r="C34" s="5" t="s">
        <v>16</v>
      </c>
      <c r="D34" s="13">
        <f>SUM(D32:D33)</f>
        <v>3825800</v>
      </c>
    </row>
    <row r="35" spans="1:4" ht="15">
      <c r="A35" s="3" t="s">
        <v>17</v>
      </c>
      <c r="B35" s="12"/>
      <c r="C35" s="3" t="s">
        <v>18</v>
      </c>
      <c r="D35" s="12"/>
    </row>
    <row r="36" spans="1:4" ht="15.75" thickBot="1">
      <c r="A36" s="4" t="s">
        <v>19</v>
      </c>
      <c r="B36" s="12">
        <v>96500</v>
      </c>
      <c r="C36" s="4"/>
      <c r="D36" s="12"/>
    </row>
    <row r="37" spans="1:4" ht="15.75" thickBot="1">
      <c r="A37" s="5" t="s">
        <v>20</v>
      </c>
      <c r="B37" s="13">
        <f>B36</f>
        <v>96500</v>
      </c>
      <c r="C37" s="5" t="s">
        <v>20</v>
      </c>
      <c r="D37" s="13">
        <f>D35</f>
        <v>0</v>
      </c>
    </row>
    <row r="38" spans="1:4" ht="15.75" thickBot="1">
      <c r="A38" s="3" t="s">
        <v>21</v>
      </c>
      <c r="B38" s="12">
        <v>0</v>
      </c>
      <c r="C38" s="3" t="s">
        <v>22</v>
      </c>
      <c r="D38" s="12"/>
    </row>
    <row r="39" spans="1:4" ht="15.75" thickBot="1">
      <c r="A39" s="5" t="s">
        <v>23</v>
      </c>
      <c r="B39" s="13">
        <f>B38</f>
        <v>0</v>
      </c>
      <c r="C39" s="5" t="s">
        <v>23</v>
      </c>
      <c r="D39" s="13">
        <f>D38</f>
        <v>0</v>
      </c>
    </row>
    <row r="40" spans="1:4" ht="15.75" thickBot="1">
      <c r="A40" s="3" t="s">
        <v>24</v>
      </c>
      <c r="B40" s="12">
        <v>109000</v>
      </c>
      <c r="C40" s="4"/>
      <c r="D40" s="12"/>
    </row>
    <row r="41" spans="1:4" ht="15.75" thickBot="1">
      <c r="A41" s="10" t="s">
        <v>25</v>
      </c>
      <c r="B41" s="13">
        <f>SUM(B34,B37,B39,B40)</f>
        <v>3678740</v>
      </c>
      <c r="C41" s="10" t="s">
        <v>26</v>
      </c>
      <c r="D41" s="13">
        <f>SUM(D34,D37,D39)</f>
        <v>3825800</v>
      </c>
    </row>
    <row r="42" spans="1:4" ht="15.75" thickBot="1">
      <c r="A42" s="4" t="s">
        <v>27</v>
      </c>
      <c r="B42" s="12">
        <f>IF(D41&gt;B41,D41-B41,"-")</f>
        <v>147060</v>
      </c>
      <c r="C42" s="4" t="s">
        <v>28</v>
      </c>
      <c r="D42" s="12" t="str">
        <f>IF(B41&gt;D41,B41-D41,"-")</f>
        <v>-</v>
      </c>
    </row>
    <row r="43" spans="1:4" ht="15.75" thickBot="1">
      <c r="A43" s="11" t="s">
        <v>29</v>
      </c>
      <c r="B43" s="13">
        <f>B41+B42</f>
        <v>3825800</v>
      </c>
      <c r="C43" s="11" t="s">
        <v>29</v>
      </c>
      <c r="D43" s="13">
        <f>B43</f>
        <v>3825800</v>
      </c>
    </row>
  </sheetData>
  <mergeCells count="2">
    <mergeCell ref="A3:D3"/>
    <mergeCell ref="A25:D2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C27" sqref="C27"/>
    </sheetView>
  </sheetViews>
  <sheetFormatPr defaultColWidth="11.421875" defaultRowHeight="12.75"/>
  <cols>
    <col min="1" max="1" width="24.28125" style="1" bestFit="1" customWidth="1"/>
    <col min="2" max="3" width="23.00390625" style="1" customWidth="1"/>
    <col min="4" max="16384" width="11.421875" style="1" customWidth="1"/>
  </cols>
  <sheetData>
    <row r="2" spans="1:3" ht="18">
      <c r="A2" s="18" t="s">
        <v>42</v>
      </c>
      <c r="B2" s="19"/>
      <c r="C2" s="20"/>
    </row>
    <row r="3" ht="15.75" thickBot="1"/>
    <row r="4" spans="1:3" ht="18.75" thickBot="1">
      <c r="A4" s="16" t="s">
        <v>33</v>
      </c>
      <c r="B4" s="16" t="s">
        <v>40</v>
      </c>
      <c r="C4" s="16" t="s">
        <v>41</v>
      </c>
    </row>
    <row r="5" spans="1:3" ht="15">
      <c r="A5" s="2" t="s">
        <v>34</v>
      </c>
      <c r="B5" s="14"/>
      <c r="C5" s="21"/>
    </row>
    <row r="6" spans="1:3" ht="15">
      <c r="A6" s="4" t="s">
        <v>35</v>
      </c>
      <c r="B6" s="12"/>
      <c r="C6" s="22"/>
    </row>
    <row r="7" spans="1:3" ht="15">
      <c r="A7" s="4" t="s">
        <v>36</v>
      </c>
      <c r="B7" s="12"/>
      <c r="C7" s="22"/>
    </row>
    <row r="8" spans="1:3" ht="15">
      <c r="A8" s="4" t="s">
        <v>37</v>
      </c>
      <c r="B8" s="12"/>
      <c r="C8" s="22"/>
    </row>
    <row r="9" spans="1:3" ht="15">
      <c r="A9" s="4" t="s">
        <v>38</v>
      </c>
      <c r="B9" s="12"/>
      <c r="C9" s="22"/>
    </row>
    <row r="10" spans="1:3" ht="15.75" thickBot="1">
      <c r="A10" s="4"/>
      <c r="B10" s="12"/>
      <c r="C10" s="22"/>
    </row>
    <row r="11" spans="1:3" ht="18.75" thickBot="1">
      <c r="A11" s="17" t="s">
        <v>39</v>
      </c>
      <c r="B11" s="13">
        <v>14020</v>
      </c>
      <c r="C11" s="23">
        <v>1</v>
      </c>
    </row>
    <row r="14" spans="1:3" ht="18">
      <c r="A14" s="18" t="s">
        <v>43</v>
      </c>
      <c r="B14" s="19"/>
      <c r="C14" s="20"/>
    </row>
    <row r="15" ht="15.75" thickBot="1"/>
    <row r="16" spans="1:3" ht="18.75" thickBot="1">
      <c r="A16" s="16" t="s">
        <v>33</v>
      </c>
      <c r="B16" s="16" t="s">
        <v>40</v>
      </c>
      <c r="C16" s="16" t="s">
        <v>41</v>
      </c>
    </row>
    <row r="17" spans="1:3" ht="15">
      <c r="A17" s="2" t="s">
        <v>34</v>
      </c>
      <c r="B17" s="14"/>
      <c r="C17" s="21"/>
    </row>
    <row r="18" spans="1:3" ht="15">
      <c r="A18" s="4" t="s">
        <v>35</v>
      </c>
      <c r="B18" s="12"/>
      <c r="C18" s="22"/>
    </row>
    <row r="19" spans="1:3" ht="15">
      <c r="A19" s="4" t="s">
        <v>36</v>
      </c>
      <c r="B19" s="12"/>
      <c r="C19" s="22"/>
    </row>
    <row r="20" spans="1:3" ht="15">
      <c r="A20" s="4" t="s">
        <v>37</v>
      </c>
      <c r="B20" s="12">
        <v>115000</v>
      </c>
      <c r="C20" s="22">
        <f>B20/B$23</f>
        <v>0.06593847653450302</v>
      </c>
    </row>
    <row r="21" spans="1:3" ht="15">
      <c r="A21" s="4" t="s">
        <v>38</v>
      </c>
      <c r="B21" s="12"/>
      <c r="C21" s="22"/>
    </row>
    <row r="22" spans="1:3" ht="15.75" thickBot="1">
      <c r="A22" s="4"/>
      <c r="B22" s="12"/>
      <c r="C22" s="22"/>
    </row>
    <row r="23" spans="1:3" ht="18.75" thickBot="1">
      <c r="A23" s="17" t="s">
        <v>39</v>
      </c>
      <c r="B23" s="13">
        <v>1744050</v>
      </c>
      <c r="C23" s="23">
        <v>1</v>
      </c>
    </row>
  </sheetData>
  <mergeCells count="2">
    <mergeCell ref="A2:C2"/>
    <mergeCell ref="A14:C1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2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18.00390625" style="0" customWidth="1"/>
    <col min="2" max="2" width="36.7109375" style="0" customWidth="1"/>
    <col min="3" max="3" width="39.28125" style="0" bestFit="1" customWidth="1"/>
  </cols>
  <sheetData>
    <row r="3" spans="1:3" ht="18.75">
      <c r="A3" s="24" t="s">
        <v>44</v>
      </c>
      <c r="B3" s="24" t="s">
        <v>45</v>
      </c>
      <c r="C3" s="24" t="s">
        <v>46</v>
      </c>
    </row>
    <row r="4" spans="1:3" ht="40.5" customHeight="1">
      <c r="A4" s="25" t="s">
        <v>47</v>
      </c>
      <c r="B4" s="26"/>
      <c r="C4" s="26"/>
    </row>
    <row r="5" spans="1:3" ht="40.5" customHeight="1">
      <c r="A5" s="25" t="s">
        <v>48</v>
      </c>
      <c r="B5" s="26"/>
      <c r="C5" s="26"/>
    </row>
    <row r="6" spans="1:3" ht="40.5" customHeight="1">
      <c r="A6" s="27" t="s">
        <v>49</v>
      </c>
      <c r="B6" s="26"/>
      <c r="C6" s="26"/>
    </row>
    <row r="9" spans="1:3" ht="18.75">
      <c r="A9" s="24" t="s">
        <v>50</v>
      </c>
      <c r="B9" s="24" t="s">
        <v>45</v>
      </c>
      <c r="C9" s="24" t="s">
        <v>46</v>
      </c>
    </row>
    <row r="10" spans="1:3" ht="40.5" customHeight="1">
      <c r="A10" s="25" t="s">
        <v>51</v>
      </c>
      <c r="B10" s="26"/>
      <c r="C10" s="26"/>
    </row>
    <row r="11" spans="1:3" ht="40.5" customHeight="1">
      <c r="A11" s="27" t="s">
        <v>52</v>
      </c>
      <c r="B11" s="26"/>
      <c r="C11" s="26"/>
    </row>
    <row r="12" spans="1:3" ht="40.5" customHeight="1">
      <c r="A12" s="27" t="s">
        <v>53</v>
      </c>
      <c r="B12" s="26"/>
      <c r="C12" s="2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</dc:creator>
  <cp:keywords/>
  <dc:description/>
  <cp:lastModifiedBy>Carine</cp:lastModifiedBy>
  <dcterms:created xsi:type="dcterms:W3CDTF">2012-12-24T16:12:28Z</dcterms:created>
  <dcterms:modified xsi:type="dcterms:W3CDTF">2012-12-24T17:06:02Z</dcterms:modified>
  <cp:category/>
  <cp:version/>
  <cp:contentType/>
  <cp:contentStatus/>
</cp:coreProperties>
</file>